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23256" windowHeight="12576"/>
  </bookViews>
  <sheets>
    <sheet name="List1" sheetId="1" r:id="rId1"/>
    <sheet name="List2" sheetId="2" r:id="rId2"/>
    <sheet name="Lis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1" i="1"/>
  <c r="C138" s="1"/>
  <c r="C106"/>
  <c r="C140" s="1"/>
  <c r="C30"/>
  <c r="C133"/>
  <c r="C141" s="1"/>
  <c r="C71"/>
  <c r="C139" s="1"/>
  <c r="C161"/>
  <c r="C165" s="1"/>
  <c r="C143" l="1"/>
  <c r="C164" s="1"/>
  <c r="C167" s="1"/>
</calcChain>
</file>

<file path=xl/sharedStrings.xml><?xml version="1.0" encoding="utf-8"?>
<sst xmlns="http://schemas.openxmlformats.org/spreadsheetml/2006/main" count="237" uniqueCount="192">
  <si>
    <t>maturitní ples</t>
  </si>
  <si>
    <t>pronájem sálu</t>
  </si>
  <si>
    <t>poplatky obci</t>
  </si>
  <si>
    <t>moderátor</t>
  </si>
  <si>
    <t>cena</t>
  </si>
  <si>
    <t>kapela</t>
  </si>
  <si>
    <t>osvětlení</t>
  </si>
  <si>
    <t>projekce</t>
  </si>
  <si>
    <t>kontakt</t>
  </si>
  <si>
    <t>hostesky</t>
  </si>
  <si>
    <t>poznámka</t>
  </si>
  <si>
    <t>mikrofony</t>
  </si>
  <si>
    <t>proslovy</t>
  </si>
  <si>
    <t>květiny</t>
  </si>
  <si>
    <t>půlnoční vystoupení</t>
  </si>
  <si>
    <t>zlatý déšť</t>
  </si>
  <si>
    <t>kameraman</t>
  </si>
  <si>
    <t>fotograf</t>
  </si>
  <si>
    <t>pořadatelská služba</t>
  </si>
  <si>
    <t>tiskoviny</t>
  </si>
  <si>
    <t>skleničky</t>
  </si>
  <si>
    <t>šerpy</t>
  </si>
  <si>
    <t>CELKEM</t>
  </si>
  <si>
    <t>koberec</t>
  </si>
  <si>
    <t>plachta na zlatý déšť</t>
  </si>
  <si>
    <t>osa</t>
  </si>
  <si>
    <t>datum</t>
  </si>
  <si>
    <t>kdo</t>
  </si>
  <si>
    <t>požární hlídka</t>
  </si>
  <si>
    <t>počet žáků</t>
  </si>
  <si>
    <t>vstupné na sezení</t>
  </si>
  <si>
    <t>vstupné na stání</t>
  </si>
  <si>
    <t>tombola</t>
  </si>
  <si>
    <t>půlnoční noviny</t>
  </si>
  <si>
    <t>maturanti</t>
  </si>
  <si>
    <t>speciální efekty</t>
  </si>
  <si>
    <t>rezerva</t>
  </si>
  <si>
    <t>rozdíl</t>
  </si>
  <si>
    <t>příjmy</t>
  </si>
  <si>
    <t>občerstvení kapela</t>
  </si>
  <si>
    <t>občerstvení moderátor</t>
  </si>
  <si>
    <t>občerstvení hostesky</t>
  </si>
  <si>
    <t>občerstvení hosté</t>
  </si>
  <si>
    <t>víno nebo jiné věci</t>
  </si>
  <si>
    <t>držáky na šerpy</t>
  </si>
  <si>
    <t>losovací zařízení</t>
  </si>
  <si>
    <t>ubrusy</t>
  </si>
  <si>
    <t>dj</t>
  </si>
  <si>
    <t>technika dj</t>
  </si>
  <si>
    <t>host předtančení</t>
  </si>
  <si>
    <t>sponzorské dary</t>
  </si>
  <si>
    <t>vázy na květiny</t>
  </si>
  <si>
    <t>červený 14 nebo 10m a šířka 2m</t>
  </si>
  <si>
    <t>host během večera</t>
  </si>
  <si>
    <t>zlatý déšť - konfety</t>
  </si>
  <si>
    <t>půlnočko konfety</t>
  </si>
  <si>
    <t>ostatní pyrotechnika</t>
  </si>
  <si>
    <t>trezor na peníze</t>
  </si>
  <si>
    <t>podle požadavků dj</t>
  </si>
  <si>
    <t>šatna pro návštěvníky</t>
  </si>
  <si>
    <t>ozvučení technika</t>
  </si>
  <si>
    <t>obsluha ozvučení CD</t>
  </si>
  <si>
    <t>zvukař kapely</t>
  </si>
  <si>
    <t>výzdoba materiál</t>
  </si>
  <si>
    <t>výzdoba práce</t>
  </si>
  <si>
    <t>hostesáci</t>
  </si>
  <si>
    <t>materiál projekce</t>
  </si>
  <si>
    <t>hudba - příprava</t>
  </si>
  <si>
    <t>fotograf fotokoutek</t>
  </si>
  <si>
    <t>choreograf</t>
  </si>
  <si>
    <t>schodiště</t>
  </si>
  <si>
    <t>přípitek</t>
  </si>
  <si>
    <t>Hořovice</t>
  </si>
  <si>
    <t>19:00 - 03:00</t>
  </si>
  <si>
    <t xml:space="preserve">??? </t>
  </si>
  <si>
    <t>Hasman</t>
  </si>
  <si>
    <t>dřívější otevření sálu</t>
  </si>
  <si>
    <t>MKC Hořovice</t>
  </si>
  <si>
    <t>mají v ceně zvukaře nebo ne ?</t>
  </si>
  <si>
    <t>předtančení maturantů</t>
  </si>
  <si>
    <t>požadavky ?</t>
  </si>
  <si>
    <t>cena odhadnuta</t>
  </si>
  <si>
    <r>
      <rPr>
        <sz val="10"/>
        <color rgb="FFFF0000"/>
        <rFont val="Arial"/>
        <family val="2"/>
        <charset val="238"/>
      </rPr>
      <t>cena odhadnuta</t>
    </r>
    <r>
      <rPr>
        <sz val="10"/>
        <color indexed="8"/>
        <rFont val="Arial"/>
        <family val="2"/>
        <charset val="238"/>
      </rPr>
      <t xml:space="preserve"> - šampaňské nebo něco jiného</t>
    </r>
  </si>
  <si>
    <t>cena odhadnuta včetně jídla</t>
  </si>
  <si>
    <t xml:space="preserve">zasedací místnost </t>
  </si>
  <si>
    <t>Tombola - v ceně pronájmu</t>
  </si>
  <si>
    <t>šatna divadelní 1</t>
  </si>
  <si>
    <r>
      <t xml:space="preserve">podle druhu květin je potřeba zvolit nějaké vhodné vázy </t>
    </r>
    <r>
      <rPr>
        <sz val="10"/>
        <color rgb="FFFF0000"/>
        <rFont val="Arial"/>
        <family val="2"/>
        <charset val="238"/>
      </rPr>
      <t>platí se pouze zničené</t>
    </r>
  </si>
  <si>
    <t>barevná (padák) možné použít i dva - jsou k disozici</t>
  </si>
  <si>
    <t>název školy</t>
  </si>
  <si>
    <t>email</t>
  </si>
  <si>
    <r>
      <rPr>
        <sz val="10"/>
        <color rgb="FFFF0000"/>
        <rFont val="Arial"/>
        <family val="2"/>
        <charset val="238"/>
      </rPr>
      <t xml:space="preserve">odhadnuté </t>
    </r>
    <r>
      <rPr>
        <sz val="10"/>
        <color indexed="8"/>
        <rFont val="Arial"/>
        <charset val="238"/>
      </rPr>
      <t>náklady na kostýmy</t>
    </r>
  </si>
  <si>
    <r>
      <rPr>
        <sz val="10"/>
        <color rgb="FFFF0000"/>
        <rFont val="Arial"/>
        <family val="2"/>
        <charset val="238"/>
      </rPr>
      <t>odhadnuté</t>
    </r>
    <r>
      <rPr>
        <sz val="10"/>
        <color indexed="8"/>
        <rFont val="Arial"/>
        <family val="2"/>
        <charset val="238"/>
      </rPr>
      <t xml:space="preserve"> náklady na kostýmy</t>
    </r>
  </si>
  <si>
    <t>po upřesnění kde bude šerpování zda na sále či jevišti</t>
  </si>
  <si>
    <r>
      <rPr>
        <sz val="10"/>
        <color rgb="FFFF0000"/>
        <rFont val="Arial"/>
        <family val="2"/>
        <charset val="238"/>
      </rPr>
      <t xml:space="preserve">cca </t>
    </r>
    <r>
      <rPr>
        <sz val="10"/>
        <color indexed="8"/>
        <rFont val="Arial"/>
        <family val="2"/>
        <charset val="238"/>
      </rPr>
      <t xml:space="preserve">10% ze vstupného, </t>
    </r>
    <r>
      <rPr>
        <sz val="10"/>
        <color rgb="FFFF0000"/>
        <rFont val="Arial"/>
        <family val="2"/>
        <charset val="238"/>
      </rPr>
      <t>stanovena bude podle prodeje a ceny vstupenek</t>
    </r>
  </si>
  <si>
    <r>
      <rPr>
        <sz val="10"/>
        <color rgb="FFFF0000"/>
        <rFont val="Arial"/>
        <family val="2"/>
        <charset val="238"/>
      </rPr>
      <t xml:space="preserve">cena odhadnuta cca </t>
    </r>
    <r>
      <rPr>
        <sz val="10"/>
        <color indexed="8"/>
        <rFont val="Arial"/>
        <charset val="238"/>
      </rPr>
      <t>2000 třídní a ostatní maturanti a učitelé</t>
    </r>
  </si>
  <si>
    <t>pokud bude vůbec potřeba</t>
  </si>
  <si>
    <t>obsluha osvětlení</t>
  </si>
  <si>
    <t>obsluha projekce</t>
  </si>
  <si>
    <t>obsluha kameraman 1.</t>
  </si>
  <si>
    <t>obsluha kameraman 2.</t>
  </si>
  <si>
    <t>slané na stoly pro rodiče</t>
  </si>
  <si>
    <t>chlebíčky na stoly pro rodiče</t>
  </si>
  <si>
    <t>občerstvení maturanti do šatny</t>
  </si>
  <si>
    <t>občerstvení na stoly další……</t>
  </si>
  <si>
    <t>pásky na ruce</t>
  </si>
  <si>
    <t>úklidové prostředky</t>
  </si>
  <si>
    <t>neupřesněno - dle požadavků s obsluhou cena od 1000,--Kč do 35.000,--</t>
  </si>
  <si>
    <t>hasič - základní hlídka</t>
  </si>
  <si>
    <t>úklid během produkce</t>
  </si>
  <si>
    <t>technik produkce</t>
  </si>
  <si>
    <t>nácvik dne</t>
  </si>
  <si>
    <t>úklid po produkci</t>
  </si>
  <si>
    <t xml:space="preserve">1000-2000,--Kč/1hod. +1hodina předem +1 hodina po skončení </t>
  </si>
  <si>
    <t xml:space="preserve">v hodinové sazbě pronájmu </t>
  </si>
  <si>
    <t>pro rok 2021 prominuto</t>
  </si>
  <si>
    <t>šatna divadelní 2</t>
  </si>
  <si>
    <t>šatna divadelní 3/patro</t>
  </si>
  <si>
    <t>v ceně pronájmu</t>
  </si>
  <si>
    <t>1x trezor v šatně v ceně pronájmu</t>
  </si>
  <si>
    <t>nespecifikováno - téma je …....................externí dodavatel ????</t>
  </si>
  <si>
    <t>sami pronajímatelé či externí firma ???</t>
  </si>
  <si>
    <t>kdo z maturantů bude mít nastarost materiál pro celý ples</t>
  </si>
  <si>
    <t>pro veškerou pomoc včetně rozvinutí koberce</t>
  </si>
  <si>
    <t>kdo bude mít nastarost podle programu přípravu a stříhání hudby</t>
  </si>
  <si>
    <t>doporučujeme - 5lidí 4 + 1 k šatně na 100 lidí 1člen ochranky, nebo dohodou</t>
  </si>
  <si>
    <t xml:space="preserve">osoba navíc pokud to vyžaduje program nebo je otevřený balkón 250,--Kč/hod. </t>
  </si>
  <si>
    <t>paušálně /připojení kapely, mikrofonů, videa, DJ, včetně zkoušek a generálky</t>
  </si>
  <si>
    <t>3 kusy - podle potřeby se nastaví jejich počet 1ks/100,--Kč</t>
  </si>
  <si>
    <t xml:space="preserve">neupřesněno - cena od 5000 do -…….. </t>
  </si>
  <si>
    <t>většinou se používají -  2x konfety stříbrná cena od 50,--Kč/dle velikosti</t>
  </si>
  <si>
    <t>většinou se používají 2x velké kofety barevné na konec půlnočka od 50,--Kč</t>
  </si>
  <si>
    <t>na přípitek většinou jde o 10x stříbrné ohňěpády 120,--Kč / 1ks ( 10ks)</t>
  </si>
  <si>
    <t>Občerstvení</t>
  </si>
  <si>
    <t>Do budovy je absolutní zákaz vnášení alkoholických i nealkoholických nápojů bez předešlé konzultace, pod pokutou za porušení !!!</t>
  </si>
  <si>
    <t>Do budovy je absolutní zákaz vnášení jídla a jiného občerstvení na stoly bez předešlé konzultace, pod pokutou za porušení !!!</t>
  </si>
  <si>
    <t>V tombole nesmí být žádný alkohol, pití ani žádné druhy jídla bez předešlé konzultace, pod pokutou za porušení !!!</t>
  </si>
  <si>
    <t>předpokládaný příjem z Tomboly</t>
  </si>
  <si>
    <r>
      <t xml:space="preserve">400-500,--/ 1osoba  </t>
    </r>
    <r>
      <rPr>
        <sz val="10"/>
        <color rgb="FFFF0000"/>
        <rFont val="Arial"/>
        <family val="2"/>
        <charset val="238"/>
      </rPr>
      <t>(za rok 2019 byl průměr přes 600,--Kč)</t>
    </r>
  </si>
  <si>
    <t>pouze odhad, skutečnost může být jiná</t>
  </si>
  <si>
    <t>Náklady celkem</t>
  </si>
  <si>
    <t>náklady celkem</t>
  </si>
  <si>
    <t>odhadovaná cena vstupenky     250,--Kč   /   300lidí</t>
  </si>
  <si>
    <r>
      <t xml:space="preserve">ivestice maturantů </t>
    </r>
    <r>
      <rPr>
        <sz val="10"/>
        <color rgb="FFFF0000"/>
        <rFont val="Arial"/>
        <family val="2"/>
        <charset val="238"/>
      </rPr>
      <t>cca 1000,--Kč / 1rok tedy při 30 lidech/ 4roky ….. 120.000,-- Kč</t>
    </r>
  </si>
  <si>
    <t>pro návštěvníky / návštěvníci si jí platí sami/ nebo se určí hodinový paušál !!!</t>
  </si>
  <si>
    <t>sazba</t>
  </si>
  <si>
    <t>počet</t>
  </si>
  <si>
    <t>telefon a jméno</t>
  </si>
  <si>
    <t>uvedená cena je bez DPH !!!!!!</t>
  </si>
  <si>
    <t>ROZDÍL PŘÍJMŮ A VÝDAJŮ PO DOPLNĚNÍ ÚDAJŮ DO VŠECH TABULEK</t>
  </si>
  <si>
    <t>je odhadnuto, že na každého žáka přijde v průměru 10 osob na sezení a 10 na stání</t>
  </si>
  <si>
    <t>Věci co si zařizují Maturanti sami</t>
  </si>
  <si>
    <t>Technika aj. Cena bez DPH, nekteří dodavtelé mohou být neplátci a tak fakturují rovnou maturantům</t>
  </si>
  <si>
    <t>!!!!!!!</t>
  </si>
  <si>
    <t>!!!!!!!!!!!!!</t>
  </si>
  <si>
    <r>
      <t xml:space="preserve">nebo zapůjčení místních skleniček </t>
    </r>
    <r>
      <rPr>
        <b/>
        <sz val="10"/>
        <color indexed="8"/>
        <rFont val="Arial"/>
        <family val="2"/>
        <charset val="238"/>
      </rPr>
      <t>zdarma</t>
    </r>
    <r>
      <rPr>
        <sz val="10"/>
        <color indexed="8"/>
        <rFont val="Arial"/>
        <family val="2"/>
        <charset val="238"/>
      </rPr>
      <t xml:space="preserve"> k přípitku</t>
    </r>
  </si>
  <si>
    <t>5 hodin zdarma v ceně pronájmu plesu na přípravu nebo úklid (300,--Kč * 5hodin)</t>
  </si>
  <si>
    <t>1000-2000</t>
  </si>
  <si>
    <t>každá započatá hodina</t>
  </si>
  <si>
    <t xml:space="preserve">1 osoba v ceně pronájmu / počet osob určuje hlavní technik budovy !!!!! </t>
  </si>
  <si>
    <t>Maturanti po sobě uklízí veškerou výzdobu, pokud se nedomluví s MKC jinak !!! V případě že tak neučiní, je účtováno 250,--Kč/1hodinu.</t>
  </si>
  <si>
    <t>tácky</t>
  </si>
  <si>
    <t>ubrousky</t>
  </si>
  <si>
    <t>zapůjčení skleniček na stoly</t>
  </si>
  <si>
    <t>Pokud maturanti po sobě neuklidí šatny, je účtováno za každou 500,--Kč, v případě zničení vybavení, je účtováno dle účetní hodnoty vybavení nebo škody</t>
  </si>
  <si>
    <t>pronájem zlatý déšť košťata dle soupisu minimálně 10ks velkých, malých, lopatek apod.</t>
  </si>
  <si>
    <t>2x stojan na šerpy jeden pro 30 lidí / dvě třídy / 200,--cena za 1ks</t>
  </si>
  <si>
    <t xml:space="preserve">přednáškový pult </t>
  </si>
  <si>
    <t>pro moderátora cena dle druhu a provedení (dle požadavků moderátora)</t>
  </si>
  <si>
    <t>platí se až podle skutečného stavu před odesláním do prádelny 25,--Kč/1ks</t>
  </si>
  <si>
    <t>celkem bez DPH</t>
  </si>
  <si>
    <t>s DPH</t>
  </si>
  <si>
    <t>Pronájem Budovy a věcí s tím spojených včetně DPH</t>
  </si>
  <si>
    <t>OSA</t>
  </si>
  <si>
    <t>jen když si jí maturanti nazařizují sami</t>
  </si>
  <si>
    <t>konfety na šerpování</t>
  </si>
  <si>
    <t>od 50,--Kč/1ks</t>
  </si>
  <si>
    <t>např.studený kouř, oheň PB, nebo těžká mlha, sparkular, cena podle počtu a požadavků</t>
  </si>
  <si>
    <t>jen pokud si maturanti nazeřizují sami, 1ks 0,50,--kč - 1,50,-- dle druhu, síly, potisku</t>
  </si>
  <si>
    <t xml:space="preserve">výzdoba </t>
  </si>
  <si>
    <t>má kapela  v ceně svého  zvukaře nebo ne ?</t>
  </si>
  <si>
    <t>člověk co pouští hudbu při nácviku a pak při produkci 250,--/hod. minimálně 3000,---</t>
  </si>
  <si>
    <t>250,-- Kč/1hodina , do ceny se započítává i nácvik a příprava, minimálně 3500,--</t>
  </si>
  <si>
    <t>250,-- Kč/1hodina , do ceny se započítává i případná příprava nebo úprava materiálu, min.3500</t>
  </si>
  <si>
    <t>250,-- Kč/1hodina, minimálně 2500,--</t>
  </si>
  <si>
    <t>poznámka, většina techniků je na místě od 15hodin a po akci ještě vše uklízí</t>
  </si>
  <si>
    <t>odhadovaná cena vstupenky     300,--Kč   /  300lidí</t>
  </si>
  <si>
    <t>pro potřeby plesu předává a přebírá zapůjčené věci a zodpovídá za techniku a všechny lidi kolem) 250,--/hod. min. 3000,--</t>
  </si>
  <si>
    <t xml:space="preserve">technik - zodpovědná osoba </t>
  </si>
  <si>
    <t>v ceně pronájmu / klubovna</t>
  </si>
  <si>
    <t>fotokoutek</t>
  </si>
  <si>
    <t>buď malé jeviště nebo chodba v prvním patře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</si>
</sst>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color indexed="8"/>
      <name val="Arial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theme="10"/>
      <name val="Arial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u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1" applyAlignment="1" applyProtection="1"/>
    <xf numFmtId="0" fontId="6" fillId="0" borderId="1" xfId="0" applyFont="1" applyBorder="1" applyAlignment="1">
      <alignment horizontal="center"/>
    </xf>
    <xf numFmtId="20" fontId="4" fillId="0" borderId="0" xfId="0" applyNumberFormat="1" applyFont="1"/>
    <xf numFmtId="0" fontId="4" fillId="0" borderId="0" xfId="0" applyFont="1" applyFill="1" applyBorder="1"/>
    <xf numFmtId="0" fontId="6" fillId="0" borderId="2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0" fillId="0" borderId="6" xfId="0" applyBorder="1"/>
    <xf numFmtId="0" fontId="6" fillId="0" borderId="7" xfId="0" applyFont="1" applyBorder="1" applyAlignment="1">
      <alignment horizontal="center"/>
    </xf>
    <xf numFmtId="0" fontId="5" fillId="0" borderId="8" xfId="0" applyFont="1" applyBorder="1"/>
    <xf numFmtId="0" fontId="0" fillId="0" borderId="9" xfId="0" applyBorder="1"/>
    <xf numFmtId="0" fontId="6" fillId="0" borderId="10" xfId="0" applyFont="1" applyBorder="1"/>
    <xf numFmtId="0" fontId="3" fillId="0" borderId="10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/>
    <xf numFmtId="0" fontId="5" fillId="0" borderId="10" xfId="0" applyFont="1" applyBorder="1"/>
    <xf numFmtId="0" fontId="4" fillId="0" borderId="9" xfId="0" applyFont="1" applyBorder="1"/>
    <xf numFmtId="0" fontId="0" fillId="0" borderId="14" xfId="0" applyBorder="1"/>
    <xf numFmtId="14" fontId="0" fillId="0" borderId="0" xfId="0" applyNumberFormat="1" applyAlignment="1">
      <alignment horizontal="center"/>
    </xf>
    <xf numFmtId="0" fontId="4" fillId="0" borderId="14" xfId="0" applyFont="1" applyBorder="1"/>
    <xf numFmtId="14" fontId="2" fillId="0" borderId="0" xfId="0" applyNumberFormat="1" applyFont="1" applyAlignment="1">
      <alignment horizontal="center"/>
    </xf>
    <xf numFmtId="0" fontId="2" fillId="0" borderId="5" xfId="0" applyFont="1" applyBorder="1"/>
    <xf numFmtId="0" fontId="4" fillId="0" borderId="15" xfId="0" applyFont="1" applyBorder="1"/>
    <xf numFmtId="0" fontId="4" fillId="0" borderId="11" xfId="0" applyFont="1" applyBorder="1"/>
    <xf numFmtId="0" fontId="0" fillId="3" borderId="14" xfId="0" applyFill="1" applyBorder="1"/>
    <xf numFmtId="0" fontId="5" fillId="3" borderId="15" xfId="0" applyFont="1" applyFill="1" applyBorder="1"/>
    <xf numFmtId="0" fontId="8" fillId="0" borderId="10" xfId="0" applyFont="1" applyBorder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4" fillId="0" borderId="16" xfId="0" applyFont="1" applyBorder="1"/>
    <xf numFmtId="0" fontId="5" fillId="0" borderId="17" xfId="0" applyFont="1" applyBorder="1"/>
    <xf numFmtId="0" fontId="3" fillId="0" borderId="17" xfId="0" applyFont="1" applyBorder="1" applyAlignment="1">
      <alignment horizontal="center"/>
    </xf>
    <xf numFmtId="0" fontId="3" fillId="0" borderId="17" xfId="0" applyFont="1" applyBorder="1"/>
    <xf numFmtId="0" fontId="5" fillId="0" borderId="18" xfId="0" applyFont="1" applyBorder="1"/>
    <xf numFmtId="0" fontId="4" fillId="0" borderId="19" xfId="0" applyFont="1" applyBorder="1"/>
    <xf numFmtId="0" fontId="5" fillId="0" borderId="20" xfId="0" applyFont="1" applyBorder="1"/>
    <xf numFmtId="0" fontId="4" fillId="0" borderId="21" xfId="0" applyFont="1" applyFill="1" applyBorder="1"/>
    <xf numFmtId="0" fontId="5" fillId="0" borderId="22" xfId="0" applyFont="1" applyBorder="1"/>
    <xf numFmtId="0" fontId="3" fillId="0" borderId="22" xfId="0" applyFont="1" applyBorder="1" applyAlignment="1">
      <alignment horizontal="center"/>
    </xf>
    <xf numFmtId="0" fontId="3" fillId="0" borderId="22" xfId="0" applyFont="1" applyBorder="1"/>
    <xf numFmtId="0" fontId="5" fillId="0" borderId="23" xfId="0" applyFont="1" applyBorder="1"/>
    <xf numFmtId="0" fontId="2" fillId="0" borderId="16" xfId="0" applyFont="1" applyBorder="1"/>
    <xf numFmtId="0" fontId="4" fillId="0" borderId="21" xfId="0" applyFont="1" applyBorder="1"/>
    <xf numFmtId="0" fontId="3" fillId="0" borderId="23" xfId="0" applyFont="1" applyBorder="1"/>
    <xf numFmtId="0" fontId="2" fillId="0" borderId="0" xfId="0" applyFont="1" applyFill="1" applyBorder="1"/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4" borderId="9" xfId="0" applyFill="1" applyBorder="1"/>
    <xf numFmtId="0" fontId="5" fillId="4" borderId="10" xfId="0" applyFont="1" applyFill="1" applyBorder="1"/>
    <xf numFmtId="0" fontId="0" fillId="2" borderId="9" xfId="0" applyFill="1" applyBorder="1"/>
    <xf numFmtId="0" fontId="5" fillId="2" borderId="10" xfId="0" applyFont="1" applyFill="1" applyBorder="1"/>
    <xf numFmtId="0" fontId="0" fillId="3" borderId="9" xfId="0" applyFill="1" applyBorder="1"/>
    <xf numFmtId="0" fontId="5" fillId="3" borderId="10" xfId="0" applyFont="1" applyFill="1" applyBorder="1"/>
    <xf numFmtId="0" fontId="11" fillId="0" borderId="22" xfId="0" applyFont="1" applyBorder="1" applyAlignment="1">
      <alignment horizontal="center"/>
    </xf>
    <xf numFmtId="9" fontId="5" fillId="0" borderId="15" xfId="0" applyNumberFormat="1" applyFont="1" applyBorder="1"/>
    <xf numFmtId="0" fontId="0" fillId="0" borderId="24" xfId="0" applyBorder="1"/>
    <xf numFmtId="0" fontId="3" fillId="0" borderId="25" xfId="0" applyFont="1" applyBorder="1" applyAlignment="1">
      <alignment horizontal="center"/>
    </xf>
    <xf numFmtId="0" fontId="5" fillId="0" borderId="26" xfId="0" applyFont="1" applyBorder="1"/>
    <xf numFmtId="0" fontId="0" fillId="0" borderId="27" xfId="0" applyBorder="1"/>
    <xf numFmtId="0" fontId="5" fillId="0" borderId="28" xfId="0" applyFont="1" applyBorder="1"/>
    <xf numFmtId="0" fontId="11" fillId="0" borderId="28" xfId="0" applyFont="1" applyBorder="1" applyAlignment="1">
      <alignment horizontal="center"/>
    </xf>
    <xf numFmtId="0" fontId="11" fillId="0" borderId="28" xfId="0" applyFont="1" applyBorder="1"/>
    <xf numFmtId="0" fontId="5" fillId="0" borderId="29" xfId="0" applyFont="1" applyBorder="1"/>
    <xf numFmtId="0" fontId="6" fillId="0" borderId="25" xfId="0" applyFont="1" applyBorder="1" applyAlignment="1">
      <alignment horizontal="center"/>
    </xf>
    <xf numFmtId="0" fontId="3" fillId="0" borderId="28" xfId="0" applyFont="1" applyBorder="1"/>
    <xf numFmtId="0" fontId="10" fillId="0" borderId="28" xfId="0" applyFont="1" applyBorder="1" applyAlignment="1">
      <alignment horizontal="center"/>
    </xf>
    <xf numFmtId="0" fontId="3" fillId="0" borderId="29" xfId="0" applyFont="1" applyBorder="1"/>
    <xf numFmtId="0" fontId="6" fillId="0" borderId="26" xfId="0" applyFont="1" applyBorder="1"/>
    <xf numFmtId="0" fontId="4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right"/>
    </xf>
    <xf numFmtId="0" fontId="2" fillId="0" borderId="27" xfId="0" applyFont="1" applyBorder="1"/>
    <xf numFmtId="0" fontId="2" fillId="0" borderId="28" xfId="0" applyFont="1" applyBorder="1"/>
    <xf numFmtId="0" fontId="2" fillId="0" borderId="28" xfId="0" applyFont="1" applyBorder="1" applyAlignment="1">
      <alignment horizontal="center"/>
    </xf>
    <xf numFmtId="0" fontId="0" fillId="0" borderId="29" xfId="0" applyBorder="1"/>
    <xf numFmtId="0" fontId="8" fillId="2" borderId="1" xfId="0" applyFont="1" applyFill="1" applyBorder="1" applyAlignment="1">
      <alignment horizontal="center"/>
    </xf>
    <xf numFmtId="0" fontId="10" fillId="0" borderId="9" xfId="0" applyFont="1" applyBorder="1"/>
    <xf numFmtId="0" fontId="10" fillId="0" borderId="1" xfId="0" applyFont="1" applyBorder="1" applyAlignment="1">
      <alignment horizontal="center"/>
    </xf>
    <xf numFmtId="0" fontId="10" fillId="0" borderId="10" xfId="0" applyFont="1" applyBorder="1"/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2" fillId="0" borderId="0" xfId="0" applyFont="1"/>
    <xf numFmtId="0" fontId="5" fillId="0" borderId="0" xfId="0" applyFont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0" xfId="0" applyFont="1" applyFill="1" applyBorder="1"/>
    <xf numFmtId="0" fontId="11" fillId="0" borderId="20" xfId="0" applyFont="1" applyBorder="1"/>
    <xf numFmtId="0" fontId="2" fillId="0" borderId="30" xfId="0" applyFont="1" applyBorder="1"/>
    <xf numFmtId="0" fontId="9" fillId="0" borderId="31" xfId="0" applyFont="1" applyBorder="1" applyAlignment="1">
      <alignment horizontal="center"/>
    </xf>
    <xf numFmtId="0" fontId="2" fillId="0" borderId="32" xfId="0" applyFont="1" applyBorder="1"/>
    <xf numFmtId="0" fontId="2" fillId="0" borderId="33" xfId="0" applyFont="1" applyBorder="1"/>
    <xf numFmtId="0" fontId="2" fillId="0" borderId="33" xfId="0" applyFont="1" applyBorder="1" applyAlignment="1">
      <alignment horizontal="center"/>
    </xf>
    <xf numFmtId="0" fontId="2" fillId="0" borderId="34" xfId="0" applyFont="1" applyBorder="1"/>
    <xf numFmtId="0" fontId="0" fillId="0" borderId="0" xfId="0" applyFill="1" applyBorder="1"/>
    <xf numFmtId="0" fontId="8" fillId="0" borderId="9" xfId="0" applyFont="1" applyBorder="1"/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3" borderId="2" xfId="0" applyFont="1" applyFill="1" applyBorder="1" applyAlignment="1"/>
    <xf numFmtId="0" fontId="6" fillId="3" borderId="1" xfId="0" applyFont="1" applyFill="1" applyBorder="1" applyAlignment="1"/>
    <xf numFmtId="0" fontId="6" fillId="4" borderId="1" xfId="0" applyFont="1" applyFill="1" applyBorder="1" applyAlignment="1"/>
    <xf numFmtId="0" fontId="3" fillId="0" borderId="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nejedly2502@gmail.com" TargetMode="External"/><Relationship Id="rId1" Type="http://schemas.openxmlformats.org/officeDocument/2006/relationships/hyperlink" Target="mailto:soshorovice2020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workbookViewId="0">
      <selection activeCell="A7" sqref="A7"/>
    </sheetView>
  </sheetViews>
  <sheetFormatPr defaultRowHeight="13.2"/>
  <cols>
    <col min="1" max="1" width="25.5546875" customWidth="1"/>
    <col min="2" max="2" width="15.6640625" bestFit="1" customWidth="1"/>
    <col min="3" max="3" width="8.44140625" style="6" customWidth="1"/>
    <col min="4" max="4" width="10" bestFit="1" customWidth="1"/>
    <col min="5" max="5" width="71.6640625" bestFit="1" customWidth="1"/>
    <col min="6" max="6" width="8.33203125" style="6" customWidth="1"/>
  </cols>
  <sheetData>
    <row r="1" spans="1:6">
      <c r="A1" s="4" t="s">
        <v>0</v>
      </c>
      <c r="B1" s="36" t="s">
        <v>26</v>
      </c>
      <c r="C1" s="4"/>
      <c r="D1" s="1" t="s">
        <v>8</v>
      </c>
      <c r="E1" s="10" t="s">
        <v>90</v>
      </c>
    </row>
    <row r="2" spans="1:6">
      <c r="A2" s="4" t="s">
        <v>89</v>
      </c>
      <c r="B2" s="36"/>
      <c r="C2" s="4"/>
      <c r="D2" s="2"/>
      <c r="E2" s="10" t="s">
        <v>90</v>
      </c>
    </row>
    <row r="3" spans="1:6">
      <c r="A3" s="6" t="s">
        <v>73</v>
      </c>
      <c r="B3" s="34">
        <v>44197</v>
      </c>
      <c r="E3" s="2" t="s">
        <v>147</v>
      </c>
    </row>
    <row r="4" spans="1:6">
      <c r="A4" s="85" t="s">
        <v>72</v>
      </c>
      <c r="B4" s="34"/>
      <c r="E4" s="2" t="s">
        <v>147</v>
      </c>
    </row>
    <row r="5" spans="1:6" ht="13.8" thickBot="1">
      <c r="A5" s="2"/>
      <c r="B5" s="34"/>
      <c r="E5" s="10"/>
    </row>
    <row r="6" spans="1:6" ht="13.8" thickBot="1">
      <c r="A6" s="20" t="s">
        <v>77</v>
      </c>
      <c r="B6" s="22" t="s">
        <v>145</v>
      </c>
      <c r="C6" s="22" t="s">
        <v>4</v>
      </c>
      <c r="D6" s="22" t="s">
        <v>146</v>
      </c>
      <c r="E6" s="37" t="s">
        <v>10</v>
      </c>
    </row>
    <row r="7" spans="1:6">
      <c r="A7" s="40" t="s">
        <v>111</v>
      </c>
      <c r="B7" s="106">
        <v>300</v>
      </c>
      <c r="C7" s="126"/>
      <c r="D7" s="122"/>
      <c r="E7" s="41" t="s">
        <v>158</v>
      </c>
      <c r="F7" s="8"/>
    </row>
    <row r="8" spans="1:6">
      <c r="A8" s="68" t="s">
        <v>111</v>
      </c>
      <c r="B8" s="107">
        <v>300</v>
      </c>
      <c r="C8" s="127"/>
      <c r="D8" s="123"/>
      <c r="E8" s="69" t="s">
        <v>158</v>
      </c>
      <c r="F8" s="8"/>
    </row>
    <row r="9" spans="1:6">
      <c r="A9" s="68" t="s">
        <v>111</v>
      </c>
      <c r="B9" s="107">
        <v>300</v>
      </c>
      <c r="C9" s="127"/>
      <c r="D9" s="123"/>
      <c r="E9" s="69" t="s">
        <v>158</v>
      </c>
      <c r="F9" s="8"/>
    </row>
    <row r="10" spans="1:6">
      <c r="A10" s="68" t="s">
        <v>111</v>
      </c>
      <c r="B10" s="107">
        <v>300</v>
      </c>
      <c r="C10" s="127"/>
      <c r="D10" s="123"/>
      <c r="E10" s="69" t="s">
        <v>158</v>
      </c>
      <c r="F10" s="8"/>
    </row>
    <row r="11" spans="1:6">
      <c r="A11" s="68" t="s">
        <v>111</v>
      </c>
      <c r="B11" s="107">
        <v>300</v>
      </c>
      <c r="C11" s="127"/>
      <c r="D11" s="123"/>
      <c r="E11" s="69" t="s">
        <v>158</v>
      </c>
      <c r="F11" s="8"/>
    </row>
    <row r="12" spans="1:6">
      <c r="A12" s="68" t="s">
        <v>111</v>
      </c>
      <c r="B12" s="107">
        <v>300</v>
      </c>
      <c r="C12" s="127"/>
      <c r="D12" s="123"/>
      <c r="E12" s="69" t="s">
        <v>158</v>
      </c>
      <c r="F12" s="8"/>
    </row>
    <row r="13" spans="1:6">
      <c r="A13" s="64" t="s">
        <v>76</v>
      </c>
      <c r="B13" s="108">
        <v>300</v>
      </c>
      <c r="C13" s="128"/>
      <c r="D13" s="124"/>
      <c r="E13" s="65" t="s">
        <v>158</v>
      </c>
      <c r="F13" s="8"/>
    </row>
    <row r="14" spans="1:6">
      <c r="A14" s="66" t="s">
        <v>1</v>
      </c>
      <c r="B14" s="109" t="s">
        <v>157</v>
      </c>
      <c r="C14" s="62">
        <v>20000</v>
      </c>
      <c r="D14" s="125"/>
      <c r="E14" s="67" t="s">
        <v>113</v>
      </c>
      <c r="F14" s="8"/>
    </row>
    <row r="15" spans="1:6">
      <c r="A15" s="66" t="s">
        <v>108</v>
      </c>
      <c r="B15" s="109">
        <v>0</v>
      </c>
      <c r="C15" s="92">
        <v>0</v>
      </c>
      <c r="D15" s="125"/>
      <c r="E15" s="67" t="s">
        <v>159</v>
      </c>
      <c r="F15" s="8"/>
    </row>
    <row r="16" spans="1:6">
      <c r="A16" s="66" t="s">
        <v>110</v>
      </c>
      <c r="B16" s="109">
        <v>0</v>
      </c>
      <c r="C16" s="92">
        <v>0</v>
      </c>
      <c r="D16" s="125"/>
      <c r="E16" s="67" t="s">
        <v>114</v>
      </c>
      <c r="F16" s="8"/>
    </row>
    <row r="17" spans="1:6">
      <c r="A17" s="66" t="s">
        <v>109</v>
      </c>
      <c r="B17" s="109">
        <v>0</v>
      </c>
      <c r="C17" s="92">
        <v>0</v>
      </c>
      <c r="D17" s="125"/>
      <c r="E17" s="67" t="s">
        <v>114</v>
      </c>
      <c r="F17" s="8"/>
    </row>
    <row r="18" spans="1:6">
      <c r="A18" s="66"/>
      <c r="B18" s="109"/>
      <c r="C18" s="92">
        <v>-1500</v>
      </c>
      <c r="D18" s="125"/>
      <c r="E18" s="67" t="s">
        <v>156</v>
      </c>
      <c r="F18" s="8"/>
    </row>
    <row r="19" spans="1:6">
      <c r="A19" s="68" t="s">
        <v>112</v>
      </c>
      <c r="B19" s="107">
        <v>300</v>
      </c>
      <c r="C19" s="63"/>
      <c r="D19" s="123"/>
      <c r="E19" s="69" t="s">
        <v>158</v>
      </c>
      <c r="F19" s="8"/>
    </row>
    <row r="20" spans="1:6">
      <c r="A20" s="26" t="s">
        <v>46</v>
      </c>
      <c r="B20" s="5">
        <v>25</v>
      </c>
      <c r="C20" s="11">
        <v>1500</v>
      </c>
      <c r="D20" s="5"/>
      <c r="E20" s="42" t="s">
        <v>169</v>
      </c>
      <c r="F20" s="8"/>
    </row>
    <row r="21" spans="1:6">
      <c r="A21" s="93" t="s">
        <v>2</v>
      </c>
      <c r="B21" s="94">
        <v>0</v>
      </c>
      <c r="C21" s="94">
        <v>0</v>
      </c>
      <c r="D21" s="94"/>
      <c r="E21" s="95" t="s">
        <v>115</v>
      </c>
      <c r="F21" s="8"/>
    </row>
    <row r="22" spans="1:6">
      <c r="A22" s="26" t="s">
        <v>59</v>
      </c>
      <c r="B22" s="110">
        <v>0</v>
      </c>
      <c r="C22" s="5">
        <v>0</v>
      </c>
      <c r="D22" s="5"/>
      <c r="E22" s="31" t="s">
        <v>144</v>
      </c>
      <c r="F22" s="8"/>
    </row>
    <row r="23" spans="1:6">
      <c r="A23" s="32" t="s">
        <v>84</v>
      </c>
      <c r="B23" s="110">
        <v>0</v>
      </c>
      <c r="C23" s="5">
        <v>0</v>
      </c>
      <c r="D23" s="5"/>
      <c r="E23" s="31" t="s">
        <v>85</v>
      </c>
      <c r="F23" s="8"/>
    </row>
    <row r="24" spans="1:6">
      <c r="A24" s="32" t="s">
        <v>86</v>
      </c>
      <c r="B24" s="110">
        <v>0</v>
      </c>
      <c r="C24" s="5">
        <v>0</v>
      </c>
      <c r="D24" s="5"/>
      <c r="E24" s="31" t="s">
        <v>118</v>
      </c>
      <c r="F24" s="8"/>
    </row>
    <row r="25" spans="1:6">
      <c r="A25" s="32" t="s">
        <v>116</v>
      </c>
      <c r="B25" s="110">
        <v>0</v>
      </c>
      <c r="C25" s="5">
        <v>0</v>
      </c>
      <c r="D25" s="5"/>
      <c r="E25" s="31" t="s">
        <v>118</v>
      </c>
      <c r="F25" s="8"/>
    </row>
    <row r="26" spans="1:6">
      <c r="A26" s="32" t="s">
        <v>117</v>
      </c>
      <c r="B26" s="110">
        <v>0</v>
      </c>
      <c r="C26" s="5">
        <v>0</v>
      </c>
      <c r="D26" s="5"/>
      <c r="E26" s="31" t="s">
        <v>189</v>
      </c>
      <c r="F26" s="8"/>
    </row>
    <row r="27" spans="1:6">
      <c r="A27" s="32" t="s">
        <v>190</v>
      </c>
      <c r="B27" s="110">
        <v>0</v>
      </c>
      <c r="C27" s="5">
        <v>0</v>
      </c>
      <c r="D27" s="5"/>
      <c r="E27" s="31" t="s">
        <v>191</v>
      </c>
      <c r="F27" s="8"/>
    </row>
    <row r="28" spans="1:6">
      <c r="A28" s="26" t="s">
        <v>57</v>
      </c>
      <c r="B28" s="110">
        <v>0</v>
      </c>
      <c r="C28" s="5">
        <v>0</v>
      </c>
      <c r="D28" s="5"/>
      <c r="E28" s="31" t="s">
        <v>119</v>
      </c>
      <c r="F28" s="8"/>
    </row>
    <row r="29" spans="1:6" ht="13.8" thickBot="1">
      <c r="A29" s="72" t="s">
        <v>51</v>
      </c>
      <c r="B29" s="111">
        <v>0</v>
      </c>
      <c r="C29" s="73">
        <v>0</v>
      </c>
      <c r="D29" s="73"/>
      <c r="E29" s="74" t="s">
        <v>87</v>
      </c>
      <c r="F29" s="8"/>
    </row>
    <row r="30" spans="1:6" ht="13.8" thickBot="1">
      <c r="A30" s="75"/>
      <c r="B30" s="76"/>
      <c r="C30" s="77">
        <f>SUM(C7:C29)</f>
        <v>20000</v>
      </c>
      <c r="D30" s="78" t="s">
        <v>170</v>
      </c>
      <c r="E30" s="79"/>
      <c r="F30" s="8"/>
    </row>
    <row r="31" spans="1:6">
      <c r="A31" s="15"/>
      <c r="B31" s="19"/>
      <c r="C31" s="44">
        <f>1.21*C30</f>
        <v>24200</v>
      </c>
      <c r="D31" s="45" t="s">
        <v>171</v>
      </c>
      <c r="E31" s="19"/>
      <c r="F31" s="8"/>
    </row>
    <row r="32" spans="1:6">
      <c r="A32" s="120" t="s">
        <v>164</v>
      </c>
      <c r="B32" s="19"/>
      <c r="C32" s="44"/>
      <c r="D32" s="45"/>
      <c r="E32" s="19"/>
      <c r="F32" s="8"/>
    </row>
    <row r="33" spans="1:6">
      <c r="A33" s="112" t="s">
        <v>160</v>
      </c>
      <c r="B33" s="19"/>
      <c r="C33" s="44"/>
      <c r="D33" s="45"/>
      <c r="E33" s="19"/>
      <c r="F33" s="8"/>
    </row>
    <row r="34" spans="1:6">
      <c r="A34" s="15"/>
      <c r="B34" s="19"/>
      <c r="C34" s="44"/>
      <c r="D34" s="45"/>
      <c r="E34" s="19"/>
      <c r="F34" s="8"/>
    </row>
    <row r="35" spans="1:6">
      <c r="A35" s="15"/>
      <c r="B35" s="19"/>
      <c r="C35" s="44"/>
      <c r="D35" s="45"/>
      <c r="E35" s="19"/>
      <c r="F35" s="8"/>
    </row>
    <row r="36" spans="1:6" ht="13.8" thickBot="1">
      <c r="A36" s="15"/>
      <c r="B36" s="19"/>
      <c r="C36" s="44"/>
      <c r="D36" s="45"/>
      <c r="E36" s="19"/>
      <c r="F36" s="8"/>
    </row>
    <row r="37" spans="1:6" ht="13.8" thickBot="1">
      <c r="A37" s="20" t="s">
        <v>34</v>
      </c>
      <c r="B37" s="22" t="s">
        <v>27</v>
      </c>
      <c r="C37" s="22" t="s">
        <v>4</v>
      </c>
      <c r="D37" s="21" t="s">
        <v>8</v>
      </c>
      <c r="E37" s="37" t="s">
        <v>10</v>
      </c>
      <c r="F37" s="8"/>
    </row>
    <row r="38" spans="1:6">
      <c r="A38" s="33" t="s">
        <v>25</v>
      </c>
      <c r="B38" s="129"/>
      <c r="C38" s="14">
        <v>6000</v>
      </c>
      <c r="D38" s="129"/>
      <c r="E38" s="71" t="s">
        <v>94</v>
      </c>
      <c r="F38" s="8"/>
    </row>
    <row r="39" spans="1:6">
      <c r="A39" s="26" t="s">
        <v>3</v>
      </c>
      <c r="B39" s="5"/>
      <c r="C39" s="11">
        <v>10000</v>
      </c>
      <c r="D39" s="5"/>
      <c r="E39" s="27" t="s">
        <v>81</v>
      </c>
      <c r="F39" s="8"/>
    </row>
    <row r="40" spans="1:6">
      <c r="A40" s="26" t="s">
        <v>47</v>
      </c>
      <c r="B40" s="5"/>
      <c r="C40" s="11">
        <v>4000</v>
      </c>
      <c r="D40" s="5"/>
      <c r="E40" s="27" t="s">
        <v>81</v>
      </c>
      <c r="F40" s="8"/>
    </row>
    <row r="41" spans="1:6">
      <c r="A41" s="26" t="s">
        <v>48</v>
      </c>
      <c r="B41" s="110"/>
      <c r="C41" s="11">
        <v>0</v>
      </c>
      <c r="D41" s="11"/>
      <c r="E41" s="27" t="s">
        <v>58</v>
      </c>
      <c r="F41" s="8"/>
    </row>
    <row r="42" spans="1:6">
      <c r="A42" s="121" t="s">
        <v>5</v>
      </c>
      <c r="B42" s="11"/>
      <c r="C42" s="11">
        <v>15000</v>
      </c>
      <c r="D42" s="11"/>
      <c r="E42" s="27" t="s">
        <v>81</v>
      </c>
      <c r="F42" s="8"/>
    </row>
    <row r="43" spans="1:6">
      <c r="A43" s="121" t="s">
        <v>62</v>
      </c>
      <c r="B43" s="11" t="s">
        <v>74</v>
      </c>
      <c r="C43" s="11">
        <v>0</v>
      </c>
      <c r="D43" s="11"/>
      <c r="E43" s="27" t="s">
        <v>78</v>
      </c>
      <c r="F43" s="8"/>
    </row>
    <row r="44" spans="1:6">
      <c r="A44" s="26" t="s">
        <v>63</v>
      </c>
      <c r="B44" s="5"/>
      <c r="C44" s="11">
        <v>5000</v>
      </c>
      <c r="D44" s="5"/>
      <c r="E44" s="27" t="s">
        <v>120</v>
      </c>
      <c r="F44" s="8"/>
    </row>
    <row r="45" spans="1:6">
      <c r="A45" s="26" t="s">
        <v>64</v>
      </c>
      <c r="B45" s="5"/>
      <c r="C45" s="11">
        <v>0</v>
      </c>
      <c r="D45" s="5"/>
      <c r="E45" s="27" t="s">
        <v>121</v>
      </c>
      <c r="F45" s="8"/>
    </row>
    <row r="46" spans="1:6">
      <c r="A46" s="26" t="s">
        <v>66</v>
      </c>
      <c r="B46" s="5"/>
      <c r="C46" s="5">
        <v>0</v>
      </c>
      <c r="D46" s="5"/>
      <c r="E46" s="31" t="s">
        <v>122</v>
      </c>
      <c r="F46" s="8"/>
    </row>
    <row r="47" spans="1:6">
      <c r="A47" s="26" t="s">
        <v>9</v>
      </c>
      <c r="B47" s="5"/>
      <c r="C47" s="5">
        <v>0</v>
      </c>
      <c r="D47" s="5"/>
      <c r="E47" s="28"/>
      <c r="F47" s="8"/>
    </row>
    <row r="48" spans="1:6">
      <c r="A48" s="26" t="s">
        <v>65</v>
      </c>
      <c r="B48" s="5"/>
      <c r="C48" s="5">
        <v>0</v>
      </c>
      <c r="D48" s="5"/>
      <c r="E48" s="31" t="s">
        <v>123</v>
      </c>
      <c r="F48" s="8"/>
    </row>
    <row r="49" spans="1:6">
      <c r="A49" s="26" t="s">
        <v>67</v>
      </c>
      <c r="B49" s="5"/>
      <c r="C49" s="5">
        <v>0</v>
      </c>
      <c r="D49" s="5"/>
      <c r="E49" s="31" t="s">
        <v>124</v>
      </c>
      <c r="F49" s="8"/>
    </row>
    <row r="50" spans="1:6">
      <c r="A50" s="26" t="s">
        <v>12</v>
      </c>
      <c r="B50" s="5"/>
      <c r="C50" s="5">
        <v>0</v>
      </c>
      <c r="D50" s="5"/>
      <c r="E50" s="28"/>
      <c r="F50" s="8"/>
    </row>
    <row r="51" spans="1:6">
      <c r="A51" s="26" t="s">
        <v>13</v>
      </c>
      <c r="B51" s="5"/>
      <c r="C51" s="11">
        <v>5000</v>
      </c>
      <c r="D51" s="5"/>
      <c r="E51" s="31" t="s">
        <v>95</v>
      </c>
      <c r="F51" s="8"/>
    </row>
    <row r="52" spans="1:6">
      <c r="A52" s="26" t="s">
        <v>49</v>
      </c>
      <c r="B52" s="5"/>
      <c r="C52" s="11">
        <v>0</v>
      </c>
      <c r="D52" s="5"/>
      <c r="E52" s="27" t="s">
        <v>80</v>
      </c>
      <c r="F52" s="8"/>
    </row>
    <row r="53" spans="1:6">
      <c r="A53" s="32" t="s">
        <v>79</v>
      </c>
      <c r="B53" s="5"/>
      <c r="C53" s="11">
        <v>4000</v>
      </c>
      <c r="D53" s="5"/>
      <c r="E53" s="31" t="s">
        <v>91</v>
      </c>
      <c r="F53" s="8"/>
    </row>
    <row r="54" spans="1:6">
      <c r="A54" s="26" t="s">
        <v>53</v>
      </c>
      <c r="B54" s="5"/>
      <c r="C54" s="11">
        <v>0</v>
      </c>
      <c r="D54" s="5"/>
      <c r="E54" s="27" t="s">
        <v>80</v>
      </c>
      <c r="F54" s="8"/>
    </row>
    <row r="55" spans="1:6">
      <c r="A55" s="26" t="s">
        <v>14</v>
      </c>
      <c r="B55" s="5"/>
      <c r="C55" s="11">
        <v>5000</v>
      </c>
      <c r="D55" s="5"/>
      <c r="E55" s="31" t="s">
        <v>92</v>
      </c>
      <c r="F55" s="8"/>
    </row>
    <row r="56" spans="1:6">
      <c r="A56" s="26" t="s">
        <v>16</v>
      </c>
      <c r="B56" s="5"/>
      <c r="C56" s="11">
        <v>10000</v>
      </c>
      <c r="D56" s="5"/>
      <c r="E56" s="27" t="s">
        <v>81</v>
      </c>
      <c r="F56" s="8"/>
    </row>
    <row r="57" spans="1:6">
      <c r="A57" s="26" t="s">
        <v>17</v>
      </c>
      <c r="B57" s="5"/>
      <c r="C57" s="11">
        <v>6000</v>
      </c>
      <c r="D57" s="5"/>
      <c r="E57" s="27" t="s">
        <v>81</v>
      </c>
      <c r="F57" s="8"/>
    </row>
    <row r="58" spans="1:6">
      <c r="A58" s="26" t="s">
        <v>68</v>
      </c>
      <c r="B58" s="5"/>
      <c r="C58" s="11">
        <v>5000</v>
      </c>
      <c r="D58" s="5"/>
      <c r="E58" s="27" t="s">
        <v>81</v>
      </c>
      <c r="F58" s="8"/>
    </row>
    <row r="59" spans="1:6">
      <c r="A59" s="32" t="s">
        <v>69</v>
      </c>
      <c r="B59" s="5"/>
      <c r="C59" s="11">
        <v>10000</v>
      </c>
      <c r="D59" s="5"/>
      <c r="E59" s="27" t="s">
        <v>81</v>
      </c>
      <c r="F59" s="8"/>
    </row>
    <row r="60" spans="1:6">
      <c r="A60" s="26" t="s">
        <v>19</v>
      </c>
      <c r="B60" s="5"/>
      <c r="C60" s="11">
        <v>0</v>
      </c>
      <c r="D60" s="5"/>
      <c r="E60" s="27" t="s">
        <v>81</v>
      </c>
      <c r="F60" s="8"/>
    </row>
    <row r="61" spans="1:6">
      <c r="A61" s="26" t="s">
        <v>105</v>
      </c>
      <c r="B61" s="5"/>
      <c r="C61" s="11">
        <v>500</v>
      </c>
      <c r="D61" s="5"/>
      <c r="E61" s="27" t="s">
        <v>81</v>
      </c>
      <c r="F61" s="8"/>
    </row>
    <row r="62" spans="1:6">
      <c r="A62" s="26" t="s">
        <v>20</v>
      </c>
      <c r="B62" s="5"/>
      <c r="C62" s="11">
        <v>4000</v>
      </c>
      <c r="D62" s="5"/>
      <c r="E62" s="31" t="s">
        <v>155</v>
      </c>
      <c r="F62" s="8"/>
    </row>
    <row r="63" spans="1:6">
      <c r="A63" s="26" t="s">
        <v>21</v>
      </c>
      <c r="B63" s="5"/>
      <c r="C63" s="11">
        <v>4000</v>
      </c>
      <c r="D63" s="5"/>
      <c r="E63" s="27" t="s">
        <v>81</v>
      </c>
      <c r="F63" s="8"/>
    </row>
    <row r="64" spans="1:6">
      <c r="A64" s="93"/>
      <c r="B64" s="94"/>
      <c r="C64" s="94"/>
      <c r="D64" s="94"/>
      <c r="E64" s="95"/>
      <c r="F64" s="8"/>
    </row>
    <row r="65" spans="1:6">
      <c r="A65" s="93"/>
      <c r="B65" s="94"/>
      <c r="C65" s="94"/>
      <c r="D65" s="94"/>
      <c r="E65" s="95"/>
      <c r="F65" s="8"/>
    </row>
    <row r="66" spans="1:6">
      <c r="A66" s="93"/>
      <c r="B66" s="94"/>
      <c r="C66" s="94"/>
      <c r="D66" s="94"/>
      <c r="E66" s="95"/>
      <c r="F66" s="8"/>
    </row>
    <row r="67" spans="1:6">
      <c r="A67" s="93"/>
      <c r="B67" s="94"/>
      <c r="C67" s="94"/>
      <c r="D67" s="94"/>
      <c r="E67" s="95"/>
      <c r="F67" s="8"/>
    </row>
    <row r="68" spans="1:6">
      <c r="A68" s="93"/>
      <c r="B68" s="94"/>
      <c r="C68" s="94"/>
      <c r="D68" s="94"/>
      <c r="E68" s="95"/>
      <c r="F68" s="8"/>
    </row>
    <row r="69" spans="1:6">
      <c r="A69" s="93"/>
      <c r="B69" s="94"/>
      <c r="C69" s="94"/>
      <c r="D69" s="94"/>
      <c r="E69" s="95"/>
      <c r="F69" s="8"/>
    </row>
    <row r="70" spans="1:6" ht="13.8" thickBot="1">
      <c r="A70" s="114" t="s">
        <v>36</v>
      </c>
      <c r="B70" s="130"/>
      <c r="C70" s="115">
        <v>10000</v>
      </c>
      <c r="D70" s="130" t="s">
        <v>154</v>
      </c>
      <c r="E70" s="113"/>
      <c r="F70" s="8"/>
    </row>
    <row r="71" spans="1:6" ht="13.8" thickBot="1">
      <c r="A71" s="75"/>
      <c r="B71" s="81"/>
      <c r="C71" s="82">
        <f>SUM(C38:C63)</f>
        <v>93500</v>
      </c>
      <c r="D71" s="81"/>
      <c r="E71" s="83"/>
      <c r="F71" s="8"/>
    </row>
    <row r="72" spans="1:6" ht="13.8" thickBot="1">
      <c r="A72" s="15"/>
      <c r="B72" s="16"/>
      <c r="C72" s="43"/>
      <c r="D72" s="16"/>
      <c r="E72" s="16"/>
      <c r="F72" s="8"/>
    </row>
    <row r="73" spans="1:6" ht="13.8" thickBot="1">
      <c r="A73" s="20" t="s">
        <v>75</v>
      </c>
      <c r="B73" s="22" t="s">
        <v>27</v>
      </c>
      <c r="C73" s="22" t="s">
        <v>4</v>
      </c>
      <c r="D73" s="21"/>
      <c r="E73" s="37" t="s">
        <v>185</v>
      </c>
      <c r="F73" s="8"/>
    </row>
    <row r="74" spans="1:6">
      <c r="A74" s="35" t="s">
        <v>188</v>
      </c>
      <c r="B74" s="131"/>
      <c r="C74" s="14">
        <v>3000</v>
      </c>
      <c r="D74" s="131"/>
      <c r="E74" s="38" t="s">
        <v>187</v>
      </c>
      <c r="F74" s="8"/>
    </row>
    <row r="75" spans="1:6">
      <c r="A75" s="32" t="s">
        <v>18</v>
      </c>
      <c r="B75" s="110"/>
      <c r="C75" s="11">
        <v>8000</v>
      </c>
      <c r="D75" s="5"/>
      <c r="E75" s="27" t="s">
        <v>125</v>
      </c>
      <c r="F75" s="8"/>
    </row>
    <row r="76" spans="1:6">
      <c r="A76" s="26" t="s">
        <v>28</v>
      </c>
      <c r="B76" s="110"/>
      <c r="C76" s="11">
        <v>2500</v>
      </c>
      <c r="D76" s="5"/>
      <c r="E76" s="31" t="s">
        <v>126</v>
      </c>
      <c r="F76" s="8"/>
    </row>
    <row r="77" spans="1:6">
      <c r="A77" s="26" t="s">
        <v>62</v>
      </c>
      <c r="B77" s="5"/>
      <c r="C77" s="11">
        <v>0</v>
      </c>
      <c r="D77" s="5"/>
      <c r="E77" s="27" t="s">
        <v>180</v>
      </c>
      <c r="F77" s="8"/>
    </row>
    <row r="78" spans="1:6">
      <c r="A78" s="26" t="s">
        <v>60</v>
      </c>
      <c r="B78" s="110"/>
      <c r="C78" s="11">
        <v>2000</v>
      </c>
      <c r="D78" s="5"/>
      <c r="E78" s="31" t="s">
        <v>127</v>
      </c>
      <c r="F78" s="8"/>
    </row>
    <row r="79" spans="1:6">
      <c r="A79" s="26" t="s">
        <v>11</v>
      </c>
      <c r="B79" s="110"/>
      <c r="C79" s="11">
        <v>300</v>
      </c>
      <c r="D79" s="5"/>
      <c r="E79" s="31" t="s">
        <v>128</v>
      </c>
      <c r="F79" s="8"/>
    </row>
    <row r="80" spans="1:6">
      <c r="A80" s="26" t="s">
        <v>61</v>
      </c>
      <c r="B80" s="110"/>
      <c r="C80" s="11">
        <v>3000</v>
      </c>
      <c r="D80" s="11"/>
      <c r="E80" s="27" t="s">
        <v>181</v>
      </c>
      <c r="F80" s="8"/>
    </row>
    <row r="81" spans="1:6">
      <c r="A81" s="26" t="s">
        <v>6</v>
      </c>
      <c r="B81" s="5"/>
      <c r="C81" s="11">
        <v>5000</v>
      </c>
      <c r="D81" s="5"/>
      <c r="E81" s="27" t="s">
        <v>129</v>
      </c>
      <c r="F81" s="8"/>
    </row>
    <row r="82" spans="1:6">
      <c r="A82" s="26" t="s">
        <v>97</v>
      </c>
      <c r="B82" s="5"/>
      <c r="C82" s="11">
        <v>3500</v>
      </c>
      <c r="D82" s="5"/>
      <c r="E82" s="27" t="s">
        <v>182</v>
      </c>
      <c r="F82" s="8"/>
    </row>
    <row r="83" spans="1:6">
      <c r="A83" s="26" t="s">
        <v>7</v>
      </c>
      <c r="B83" s="110"/>
      <c r="C83" s="11">
        <v>1000</v>
      </c>
      <c r="D83" s="11"/>
      <c r="E83" s="27" t="s">
        <v>107</v>
      </c>
      <c r="F83" s="8"/>
    </row>
    <row r="84" spans="1:6">
      <c r="A84" s="26" t="s">
        <v>98</v>
      </c>
      <c r="B84" s="110"/>
      <c r="C84" s="11">
        <v>3500</v>
      </c>
      <c r="D84" s="11"/>
      <c r="E84" s="27" t="s">
        <v>183</v>
      </c>
      <c r="F84" s="8"/>
    </row>
    <row r="85" spans="1:6">
      <c r="A85" s="26" t="s">
        <v>99</v>
      </c>
      <c r="B85" s="110"/>
      <c r="C85" s="11">
        <v>0</v>
      </c>
      <c r="D85" s="11"/>
      <c r="E85" s="27" t="s">
        <v>184</v>
      </c>
      <c r="F85" s="8"/>
    </row>
    <row r="86" spans="1:6">
      <c r="A86" s="26" t="s">
        <v>100</v>
      </c>
      <c r="B86" s="110"/>
      <c r="C86" s="11">
        <v>0</v>
      </c>
      <c r="D86" s="11"/>
      <c r="E86" s="27" t="s">
        <v>184</v>
      </c>
      <c r="F86" s="8"/>
    </row>
    <row r="87" spans="1:6">
      <c r="A87" s="26" t="s">
        <v>175</v>
      </c>
      <c r="B87" s="110"/>
      <c r="C87" s="11">
        <v>0</v>
      </c>
      <c r="D87" s="11"/>
      <c r="E87" s="27" t="s">
        <v>176</v>
      </c>
      <c r="F87" s="8"/>
    </row>
    <row r="88" spans="1:6">
      <c r="A88" s="26" t="s">
        <v>54</v>
      </c>
      <c r="B88" s="110"/>
      <c r="C88" s="11">
        <v>0</v>
      </c>
      <c r="D88" s="5"/>
      <c r="E88" s="27" t="s">
        <v>130</v>
      </c>
      <c r="F88" s="8"/>
    </row>
    <row r="89" spans="1:6">
      <c r="A89" s="26" t="s">
        <v>55</v>
      </c>
      <c r="B89" s="110"/>
      <c r="C89" s="11">
        <v>0</v>
      </c>
      <c r="D89" s="5"/>
      <c r="E89" s="27" t="s">
        <v>131</v>
      </c>
      <c r="F89" s="9"/>
    </row>
    <row r="90" spans="1:6">
      <c r="A90" s="26" t="s">
        <v>56</v>
      </c>
      <c r="B90" s="110"/>
      <c r="C90" s="11">
        <v>0</v>
      </c>
      <c r="D90" s="5"/>
      <c r="E90" s="27" t="s">
        <v>132</v>
      </c>
      <c r="F90" s="8"/>
    </row>
    <row r="91" spans="1:6">
      <c r="A91" s="26" t="s">
        <v>35</v>
      </c>
      <c r="B91" s="110"/>
      <c r="C91" s="11">
        <v>0</v>
      </c>
      <c r="D91" s="11"/>
      <c r="E91" s="27" t="s">
        <v>177</v>
      </c>
      <c r="F91" s="8"/>
    </row>
    <row r="92" spans="1:6">
      <c r="A92" s="26" t="s">
        <v>23</v>
      </c>
      <c r="B92" s="110"/>
      <c r="C92" s="5">
        <v>500</v>
      </c>
      <c r="D92" s="5"/>
      <c r="E92" s="28" t="s">
        <v>52</v>
      </c>
      <c r="F92" s="8"/>
    </row>
    <row r="93" spans="1:6">
      <c r="A93" s="26" t="s">
        <v>24</v>
      </c>
      <c r="B93" s="110"/>
      <c r="C93" s="5">
        <v>500</v>
      </c>
      <c r="D93" s="5"/>
      <c r="E93" s="31" t="s">
        <v>88</v>
      </c>
      <c r="F93" s="8"/>
    </row>
    <row r="94" spans="1:6">
      <c r="A94" s="26" t="s">
        <v>44</v>
      </c>
      <c r="B94" s="110"/>
      <c r="C94" s="133">
        <v>200</v>
      </c>
      <c r="D94" s="11"/>
      <c r="E94" s="27" t="s">
        <v>166</v>
      </c>
      <c r="F94" s="8"/>
    </row>
    <row r="95" spans="1:6">
      <c r="A95" s="26" t="s">
        <v>105</v>
      </c>
      <c r="B95" s="110"/>
      <c r="C95" s="11">
        <v>0</v>
      </c>
      <c r="D95" s="11"/>
      <c r="E95" s="42" t="s">
        <v>178</v>
      </c>
      <c r="F95" s="8"/>
    </row>
    <row r="96" spans="1:6">
      <c r="A96" s="26" t="s">
        <v>106</v>
      </c>
      <c r="B96" s="110"/>
      <c r="C96" s="133">
        <v>200</v>
      </c>
      <c r="D96" s="11"/>
      <c r="E96" s="42" t="s">
        <v>165</v>
      </c>
      <c r="F96" s="8"/>
    </row>
    <row r="97" spans="1:6">
      <c r="A97" s="26" t="s">
        <v>45</v>
      </c>
      <c r="B97" s="110"/>
      <c r="C97" s="11">
        <v>200</v>
      </c>
      <c r="D97" s="5"/>
      <c r="E97" s="27" t="s">
        <v>96</v>
      </c>
      <c r="F97" s="8"/>
    </row>
    <row r="98" spans="1:6">
      <c r="A98" s="72" t="s">
        <v>70</v>
      </c>
      <c r="B98" s="111"/>
      <c r="C98" s="80">
        <v>1000</v>
      </c>
      <c r="D98" s="80"/>
      <c r="E98" s="84" t="s">
        <v>93</v>
      </c>
      <c r="F98" s="8"/>
    </row>
    <row r="99" spans="1:6">
      <c r="A99" s="32" t="s">
        <v>167</v>
      </c>
      <c r="B99" s="110"/>
      <c r="C99" s="11">
        <v>0</v>
      </c>
      <c r="D99" s="11"/>
      <c r="E99" s="27" t="s">
        <v>168</v>
      </c>
      <c r="F99" s="8"/>
    </row>
    <row r="100" spans="1:6">
      <c r="A100" s="32"/>
      <c r="B100" s="110"/>
      <c r="C100" s="11">
        <v>0</v>
      </c>
      <c r="D100" s="11"/>
      <c r="E100" s="27"/>
      <c r="F100" s="8"/>
    </row>
    <row r="101" spans="1:6">
      <c r="A101" s="32"/>
      <c r="B101" s="110"/>
      <c r="C101" s="11">
        <v>0</v>
      </c>
      <c r="D101" s="11"/>
      <c r="E101" s="27"/>
      <c r="F101" s="8"/>
    </row>
    <row r="102" spans="1:6">
      <c r="A102" s="32"/>
      <c r="B102" s="110"/>
      <c r="C102" s="11">
        <v>0</v>
      </c>
      <c r="D102" s="11"/>
      <c r="E102" s="27"/>
      <c r="F102" s="8"/>
    </row>
    <row r="103" spans="1:6">
      <c r="A103" s="32" t="s">
        <v>179</v>
      </c>
      <c r="B103" s="110"/>
      <c r="C103" s="11">
        <v>0</v>
      </c>
      <c r="D103" s="11"/>
      <c r="E103" s="27" t="s">
        <v>174</v>
      </c>
      <c r="F103" s="8"/>
    </row>
    <row r="104" spans="1:6">
      <c r="A104" s="32" t="s">
        <v>173</v>
      </c>
      <c r="B104" s="110"/>
      <c r="C104" s="11">
        <v>0</v>
      </c>
      <c r="D104" s="11"/>
      <c r="E104" s="27" t="s">
        <v>174</v>
      </c>
      <c r="F104" s="8"/>
    </row>
    <row r="105" spans="1:6" ht="13.8" thickBot="1">
      <c r="A105" s="72"/>
      <c r="B105" s="111"/>
      <c r="C105" s="80"/>
      <c r="D105" s="80"/>
      <c r="E105" s="84"/>
      <c r="F105" s="8"/>
    </row>
    <row r="106" spans="1:6" ht="13.8" thickBot="1">
      <c r="A106" s="75"/>
      <c r="B106" s="76"/>
      <c r="C106" s="77">
        <f>SUM(C74:C104)</f>
        <v>34400</v>
      </c>
      <c r="D106" s="78" t="s">
        <v>148</v>
      </c>
      <c r="E106" s="79"/>
      <c r="F106" s="8"/>
    </row>
    <row r="107" spans="1:6">
      <c r="A107" s="15"/>
      <c r="B107" s="19"/>
      <c r="C107" s="44"/>
      <c r="D107" s="45"/>
      <c r="E107" s="19"/>
      <c r="F107" s="8"/>
    </row>
    <row r="108" spans="1:6" ht="13.8" thickBot="1">
      <c r="A108" s="15"/>
      <c r="B108" s="19"/>
      <c r="C108" s="44"/>
      <c r="D108" s="45"/>
      <c r="E108" s="19"/>
      <c r="F108" s="8"/>
    </row>
    <row r="109" spans="1:6" ht="13.8" thickBot="1">
      <c r="A109" s="58" t="s">
        <v>133</v>
      </c>
      <c r="B109" s="47"/>
      <c r="C109" s="48"/>
      <c r="D109" s="49"/>
      <c r="E109" s="50"/>
      <c r="F109" s="8"/>
    </row>
    <row r="110" spans="1:6">
      <c r="A110" s="46" t="s">
        <v>134</v>
      </c>
      <c r="B110" s="47"/>
      <c r="C110" s="48"/>
      <c r="D110" s="49"/>
      <c r="E110" s="50"/>
      <c r="F110" s="8"/>
    </row>
    <row r="111" spans="1:6">
      <c r="A111" s="51" t="s">
        <v>135</v>
      </c>
      <c r="B111" s="19"/>
      <c r="C111" s="9"/>
      <c r="D111" s="16"/>
      <c r="E111" s="52"/>
      <c r="F111" s="8"/>
    </row>
    <row r="112" spans="1:6" ht="13.8" thickBot="1">
      <c r="A112" s="53" t="s">
        <v>136</v>
      </c>
      <c r="B112" s="54"/>
      <c r="C112" s="55"/>
      <c r="D112" s="56"/>
      <c r="E112" s="57"/>
      <c r="F112" s="8"/>
    </row>
    <row r="113" spans="1:6" ht="13.8" thickBot="1">
      <c r="A113" s="116"/>
      <c r="B113" s="117"/>
      <c r="C113" s="118" t="s">
        <v>4</v>
      </c>
      <c r="D113" s="117"/>
      <c r="E113" s="119" t="s">
        <v>10</v>
      </c>
      <c r="F113" s="8"/>
    </row>
    <row r="114" spans="1:6">
      <c r="A114" s="23" t="s">
        <v>71</v>
      </c>
      <c r="B114" s="132"/>
      <c r="C114" s="24">
        <v>1000</v>
      </c>
      <c r="D114" s="132"/>
      <c r="E114" s="25" t="s">
        <v>82</v>
      </c>
      <c r="F114" s="8"/>
    </row>
    <row r="115" spans="1:6">
      <c r="A115" s="32" t="s">
        <v>101</v>
      </c>
      <c r="B115" s="5"/>
      <c r="C115" s="11">
        <v>2500</v>
      </c>
      <c r="D115" s="11"/>
      <c r="E115" s="27" t="s">
        <v>81</v>
      </c>
      <c r="F115" s="8"/>
    </row>
    <row r="116" spans="1:6">
      <c r="A116" s="32" t="s">
        <v>102</v>
      </c>
      <c r="B116" s="5"/>
      <c r="C116" s="11">
        <v>3600</v>
      </c>
      <c r="D116" s="11"/>
      <c r="E116" s="27" t="s">
        <v>81</v>
      </c>
      <c r="F116" s="8"/>
    </row>
    <row r="117" spans="1:6">
      <c r="A117" s="26" t="s">
        <v>39</v>
      </c>
      <c r="B117" s="5"/>
      <c r="C117" s="11">
        <v>1000</v>
      </c>
      <c r="D117" s="11"/>
      <c r="E117" s="27" t="s">
        <v>83</v>
      </c>
      <c r="F117" s="8"/>
    </row>
    <row r="118" spans="1:6">
      <c r="A118" s="26" t="s">
        <v>40</v>
      </c>
      <c r="B118" s="5"/>
      <c r="C118" s="11">
        <v>200</v>
      </c>
      <c r="D118" s="11"/>
      <c r="E118" s="27" t="s">
        <v>83</v>
      </c>
      <c r="F118" s="8"/>
    </row>
    <row r="119" spans="1:6">
      <c r="A119" s="26" t="s">
        <v>41</v>
      </c>
      <c r="B119" s="5"/>
      <c r="C119" s="11">
        <v>1000</v>
      </c>
      <c r="D119" s="11"/>
      <c r="E119" s="27" t="s">
        <v>83</v>
      </c>
      <c r="F119" s="8"/>
    </row>
    <row r="120" spans="1:6">
      <c r="A120" s="26" t="s">
        <v>42</v>
      </c>
      <c r="B120" s="5"/>
      <c r="C120" s="11">
        <v>500</v>
      </c>
      <c r="D120" s="11"/>
      <c r="E120" s="27" t="s">
        <v>83</v>
      </c>
      <c r="F120" s="8"/>
    </row>
    <row r="121" spans="1:6">
      <c r="A121" s="32" t="s">
        <v>103</v>
      </c>
      <c r="B121" s="5"/>
      <c r="C121" s="11">
        <v>6000</v>
      </c>
      <c r="D121" s="11"/>
      <c r="E121" s="27" t="s">
        <v>83</v>
      </c>
      <c r="F121" s="8"/>
    </row>
    <row r="122" spans="1:6">
      <c r="A122" s="32" t="s">
        <v>104</v>
      </c>
      <c r="B122" s="5"/>
      <c r="C122" s="11">
        <v>0</v>
      </c>
      <c r="D122" s="5"/>
      <c r="E122" s="27" t="s">
        <v>43</v>
      </c>
      <c r="F122" s="8"/>
    </row>
    <row r="123" spans="1:6">
      <c r="A123" s="32" t="s">
        <v>161</v>
      </c>
      <c r="B123" s="5"/>
      <c r="C123" s="11">
        <v>0</v>
      </c>
      <c r="D123" s="11"/>
      <c r="E123" s="27"/>
      <c r="F123" s="8"/>
    </row>
    <row r="124" spans="1:6">
      <c r="A124" s="32" t="s">
        <v>162</v>
      </c>
      <c r="B124" s="5"/>
      <c r="C124" s="11">
        <v>0</v>
      </c>
      <c r="D124" s="11"/>
      <c r="E124" s="27"/>
      <c r="F124" s="8"/>
    </row>
    <row r="125" spans="1:6">
      <c r="A125" s="32" t="s">
        <v>163</v>
      </c>
      <c r="B125" s="5"/>
      <c r="C125" s="11">
        <v>0</v>
      </c>
      <c r="D125" s="11"/>
      <c r="E125" s="27"/>
      <c r="F125" s="8"/>
    </row>
    <row r="126" spans="1:6">
      <c r="A126" s="32"/>
      <c r="B126" s="5"/>
      <c r="C126" s="11"/>
      <c r="D126" s="11"/>
      <c r="E126" s="27"/>
      <c r="F126" s="8"/>
    </row>
    <row r="127" spans="1:6">
      <c r="A127" s="32"/>
      <c r="B127" s="5"/>
      <c r="C127" s="11"/>
      <c r="D127" s="11"/>
      <c r="E127" s="27"/>
      <c r="F127" s="8"/>
    </row>
    <row r="128" spans="1:6">
      <c r="A128" s="32"/>
      <c r="B128" s="5"/>
      <c r="C128" s="11"/>
      <c r="D128" s="11"/>
      <c r="E128" s="27"/>
      <c r="F128" s="8"/>
    </row>
    <row r="129" spans="1:6">
      <c r="A129" s="32"/>
      <c r="B129" s="5"/>
      <c r="C129" s="11"/>
      <c r="D129" s="11"/>
      <c r="E129" s="27"/>
      <c r="F129" s="8"/>
    </row>
    <row r="130" spans="1:6">
      <c r="A130" s="32"/>
      <c r="B130" s="5"/>
      <c r="C130" s="11"/>
      <c r="D130" s="11"/>
      <c r="E130" s="27"/>
      <c r="F130" s="8"/>
    </row>
    <row r="131" spans="1:6">
      <c r="A131" s="32"/>
      <c r="B131" s="5"/>
      <c r="C131" s="11"/>
      <c r="D131" s="11"/>
      <c r="E131" s="27"/>
      <c r="F131" s="8"/>
    </row>
    <row r="132" spans="1:6" ht="13.8" thickBot="1">
      <c r="A132" s="39"/>
      <c r="B132" s="29"/>
      <c r="C132" s="29"/>
      <c r="D132" s="29"/>
      <c r="E132" s="30"/>
      <c r="F132" s="8"/>
    </row>
    <row r="133" spans="1:6" ht="13.8" thickBot="1">
      <c r="A133" s="59"/>
      <c r="B133" s="56"/>
      <c r="C133" s="70">
        <f>SUM(C114:C132)</f>
        <v>15800</v>
      </c>
      <c r="D133" s="56"/>
      <c r="E133" s="60"/>
      <c r="F133" s="8"/>
    </row>
    <row r="134" spans="1:6">
      <c r="A134" s="18"/>
      <c r="B134" s="16"/>
      <c r="C134" s="9"/>
      <c r="D134" s="16"/>
      <c r="E134" s="16"/>
      <c r="F134" s="8"/>
    </row>
    <row r="135" spans="1:6">
      <c r="A135" s="18"/>
      <c r="B135" s="16"/>
      <c r="C135" s="9"/>
      <c r="D135" s="16"/>
      <c r="E135" s="16"/>
      <c r="F135" s="8"/>
    </row>
    <row r="136" spans="1:6">
      <c r="A136" s="18"/>
      <c r="B136" s="16"/>
      <c r="C136" s="9"/>
      <c r="D136" s="16"/>
      <c r="E136" s="16"/>
      <c r="F136" s="8"/>
    </row>
    <row r="137" spans="1:6">
      <c r="A137" s="18"/>
      <c r="B137" s="16"/>
      <c r="C137" s="9"/>
      <c r="D137" s="16"/>
      <c r="E137" s="16"/>
      <c r="F137" s="8"/>
    </row>
    <row r="138" spans="1:6">
      <c r="A138" s="61"/>
      <c r="B138" s="19"/>
      <c r="C138" s="43">
        <f>C31</f>
        <v>24200</v>
      </c>
      <c r="D138" s="19" t="s">
        <v>172</v>
      </c>
      <c r="E138" s="19"/>
      <c r="F138" s="8"/>
    </row>
    <row r="139" spans="1:6">
      <c r="A139" s="18"/>
      <c r="B139" s="16"/>
      <c r="C139" s="43">
        <f>C71</f>
        <v>93500</v>
      </c>
      <c r="D139" s="19" t="s">
        <v>151</v>
      </c>
      <c r="E139" s="19"/>
      <c r="F139" s="8"/>
    </row>
    <row r="140" spans="1:6">
      <c r="A140" s="18"/>
      <c r="B140" s="105" t="s">
        <v>153</v>
      </c>
      <c r="C140" s="43">
        <f>C106</f>
        <v>34400</v>
      </c>
      <c r="D140" s="19" t="s">
        <v>152</v>
      </c>
      <c r="E140" s="19"/>
      <c r="F140" s="8"/>
    </row>
    <row r="141" spans="1:6">
      <c r="A141" s="18"/>
      <c r="B141" s="16"/>
      <c r="C141" s="43">
        <f>C133</f>
        <v>15800</v>
      </c>
      <c r="D141" s="19" t="s">
        <v>133</v>
      </c>
      <c r="E141" s="19"/>
      <c r="F141" s="8"/>
    </row>
    <row r="142" spans="1:6" ht="13.8" thickBot="1">
      <c r="A142" s="15"/>
      <c r="B142" s="15"/>
      <c r="C142" s="17"/>
      <c r="D142" s="15"/>
      <c r="E142" s="15"/>
    </row>
    <row r="143" spans="1:6" ht="13.8" thickBot="1">
      <c r="A143" s="88"/>
      <c r="B143" s="89"/>
      <c r="C143" s="90">
        <f>SUM(C138:C142)</f>
        <v>167900</v>
      </c>
      <c r="D143" s="89" t="s">
        <v>140</v>
      </c>
      <c r="E143" s="91"/>
    </row>
    <row r="147" spans="1:5">
      <c r="A147" s="1"/>
      <c r="B147" s="4"/>
      <c r="E147" s="2"/>
    </row>
    <row r="148" spans="1:5">
      <c r="A148" s="104"/>
      <c r="B148" s="104" t="s">
        <v>149</v>
      </c>
      <c r="E148" s="2"/>
    </row>
    <row r="149" spans="1:5">
      <c r="A149" s="1"/>
      <c r="E149" s="12"/>
    </row>
    <row r="150" spans="1:5">
      <c r="A150" s="1"/>
      <c r="B150" s="2"/>
      <c r="E150" s="13"/>
    </row>
    <row r="151" spans="1:5">
      <c r="A151" s="102" t="s">
        <v>29</v>
      </c>
      <c r="B151" s="4">
        <v>30</v>
      </c>
      <c r="C151" s="103" t="s">
        <v>150</v>
      </c>
      <c r="E151" s="13"/>
    </row>
    <row r="152" spans="1:5">
      <c r="A152" s="1"/>
    </row>
    <row r="154" spans="1:5">
      <c r="B154" t="s">
        <v>30</v>
      </c>
      <c r="C154" s="7">
        <v>90000</v>
      </c>
      <c r="D154" s="3"/>
      <c r="E154" s="3" t="s">
        <v>186</v>
      </c>
    </row>
    <row r="155" spans="1:5">
      <c r="B155" t="s">
        <v>31</v>
      </c>
      <c r="C155" s="7">
        <v>75000</v>
      </c>
      <c r="D155" s="3"/>
      <c r="E155" s="3" t="s">
        <v>142</v>
      </c>
    </row>
    <row r="156" spans="1:5">
      <c r="B156" t="s">
        <v>32</v>
      </c>
      <c r="C156" s="7">
        <v>10000</v>
      </c>
      <c r="E156" s="3" t="s">
        <v>137</v>
      </c>
    </row>
    <row r="157" spans="1:5">
      <c r="B157" t="s">
        <v>15</v>
      </c>
      <c r="C157" s="7">
        <v>15000</v>
      </c>
      <c r="E157" s="2" t="s">
        <v>138</v>
      </c>
    </row>
    <row r="158" spans="1:5">
      <c r="B158" t="s">
        <v>50</v>
      </c>
      <c r="C158" s="7">
        <v>10000</v>
      </c>
      <c r="D158" s="3"/>
      <c r="E158" s="3" t="s">
        <v>139</v>
      </c>
    </row>
    <row r="159" spans="1:5">
      <c r="B159" t="s">
        <v>33</v>
      </c>
      <c r="C159" s="7">
        <v>0</v>
      </c>
      <c r="E159" s="3" t="s">
        <v>139</v>
      </c>
    </row>
    <row r="160" spans="1:5">
      <c r="B160" s="3"/>
      <c r="C160" s="7">
        <v>120000</v>
      </c>
      <c r="E160" s="2" t="s">
        <v>143</v>
      </c>
    </row>
    <row r="161" spans="2:3">
      <c r="B161" s="1" t="s">
        <v>22</v>
      </c>
      <c r="C161" s="4">
        <f>SUM(C154:C160)</f>
        <v>320000</v>
      </c>
    </row>
    <row r="163" spans="2:3" ht="13.8" thickBot="1"/>
    <row r="164" spans="2:3">
      <c r="B164" s="98" t="s">
        <v>141</v>
      </c>
      <c r="C164" s="99">
        <f>C143</f>
        <v>167900</v>
      </c>
    </row>
    <row r="165" spans="2:3">
      <c r="B165" s="100" t="s">
        <v>38</v>
      </c>
      <c r="C165" s="101">
        <f>-C161</f>
        <v>-320000</v>
      </c>
    </row>
    <row r="166" spans="2:3" ht="13.8" thickBot="1">
      <c r="B166" s="87"/>
      <c r="C166" s="86"/>
    </row>
    <row r="167" spans="2:3" ht="13.8" thickBot="1">
      <c r="B167" s="96" t="s">
        <v>37</v>
      </c>
      <c r="C167" s="97">
        <f>SUM(C164:C166)</f>
        <v>-152100</v>
      </c>
    </row>
  </sheetData>
  <phoneticPr fontId="1" type="noConversion"/>
  <hyperlinks>
    <hyperlink ref="E2" r:id="rId1" display="soshorovice2020@seznam.cz"/>
    <hyperlink ref="E1" r:id="rId2" display="jnejedly2502@gmail.com"/>
  </hyperlinks>
  <pageMargins left="0.78740157499999996" right="0.78740157499999996" top="0.984251969" bottom="0.984251969" header="0.4921259845" footer="0.4921259845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</dc:creator>
  <cp:lastModifiedBy>Admin</cp:lastModifiedBy>
  <cp:lastPrinted>2021-11-24T06:32:59Z</cp:lastPrinted>
  <dcterms:created xsi:type="dcterms:W3CDTF">2010-01-22T08:30:45Z</dcterms:created>
  <dcterms:modified xsi:type="dcterms:W3CDTF">2021-11-24T07:53:18Z</dcterms:modified>
</cp:coreProperties>
</file>